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Y-M\2023\Portal SDI\Entri Ke Portal SDI\Dikbud\"/>
    </mc:Choice>
  </mc:AlternateContent>
  <xr:revisionPtr revIDLastSave="0" documentId="13_ncr:1_{FFC90D2D-37D5-4BFF-ADA3-E7C1D56B591B}" xr6:coauthVersionLast="45" xr6:coauthVersionMax="45" xr10:uidLastSave="{00000000-0000-0000-0000-000000000000}"/>
  <bookViews>
    <workbookView xWindow="-108" yWindow="-108" windowWidth="23256" windowHeight="12576" xr2:uid="{960B06E1-7A44-435C-A2A4-15D6382A6ABE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8" i="2" l="1"/>
  <c r="AK18" i="2"/>
  <c r="AD18" i="2"/>
  <c r="AA18" i="2"/>
  <c r="U18" i="2"/>
  <c r="AM18" i="2" s="1"/>
  <c r="R18" i="2"/>
  <c r="L18" i="2"/>
  <c r="I18" i="2"/>
  <c r="AG17" i="2"/>
  <c r="X17" i="2"/>
  <c r="O17" i="2"/>
  <c r="AM16" i="2"/>
  <c r="AG16" i="2"/>
  <c r="X16" i="2"/>
  <c r="O16" i="2"/>
  <c r="AG15" i="2"/>
  <c r="X15" i="2"/>
  <c r="O15" i="2"/>
  <c r="AM14" i="2"/>
  <c r="AG14" i="2"/>
  <c r="X14" i="2"/>
  <c r="O14" i="2"/>
  <c r="AG13" i="2"/>
  <c r="X13" i="2"/>
  <c r="O13" i="2"/>
  <c r="AG12" i="2"/>
  <c r="X12" i="2"/>
  <c r="O12" i="2"/>
  <c r="AM11" i="2"/>
  <c r="AG11" i="2"/>
  <c r="X11" i="2"/>
  <c r="O11" i="2"/>
  <c r="AG10" i="2"/>
  <c r="X10" i="2"/>
  <c r="O10" i="2"/>
  <c r="AM9" i="2"/>
  <c r="AG9" i="2"/>
  <c r="X9" i="2"/>
  <c r="O9" i="2"/>
  <c r="AG8" i="2"/>
  <c r="X8" i="2"/>
  <c r="O8" i="2"/>
  <c r="AG7" i="2"/>
  <c r="X7" i="2"/>
  <c r="O7" i="2"/>
  <c r="AG6" i="2"/>
  <c r="X6" i="2"/>
  <c r="O6" i="2"/>
  <c r="AM5" i="2"/>
  <c r="AG5" i="2"/>
  <c r="X5" i="2"/>
  <c r="O5" i="2"/>
  <c r="AG4" i="2"/>
  <c r="X4" i="2"/>
  <c r="O4" i="2"/>
  <c r="AM3" i="2"/>
  <c r="AG3" i="2"/>
  <c r="X3" i="2"/>
  <c r="O3" i="2"/>
  <c r="AG2" i="2"/>
  <c r="X2" i="2"/>
  <c r="O2" i="2"/>
  <c r="O18" i="2" l="1"/>
  <c r="X18" i="2"/>
  <c r="AG18" i="2"/>
</calcChain>
</file>

<file path=xl/sharedStrings.xml><?xml version="1.0" encoding="utf-8"?>
<sst xmlns="http://schemas.openxmlformats.org/spreadsheetml/2006/main" count="195" uniqueCount="62">
  <si>
    <t>BPS_Kode Provinsi</t>
  </si>
  <si>
    <t>Nama Provinsi</t>
  </si>
  <si>
    <t>BPS_Kode Kabupaten</t>
  </si>
  <si>
    <t>Nama Kabupaten</t>
  </si>
  <si>
    <t>BPS_Kode Kecamatan</t>
  </si>
  <si>
    <t>Kecamatan
 Subdistrict</t>
  </si>
  <si>
    <t>Sumatera Barat</t>
  </si>
  <si>
    <t>Agam</t>
  </si>
  <si>
    <t>Tanjung Mutiara</t>
  </si>
  <si>
    <t>-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</si>
  <si>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</si>
  <si>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</si>
  <si>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</si>
  <si>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</si>
  <si>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</si>
  <si>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</si>
  <si>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</si>
  <si>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</si>
  <si>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</si>
  <si>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</si>
  <si>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</si>
  <si>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</si>
  <si>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</si>
  <si>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</si>
  <si>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</si>
  <si>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</si>
  <si>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Total Sekolah 2020/2021</t>
  </si>
  <si>
    <t>Total Sekolah  2022/2023</t>
  </si>
  <si>
    <t>Total Sekolah   2021/2022</t>
  </si>
  <si>
    <t>Sekolah Negeri 2020/2021</t>
  </si>
  <si>
    <t>Sekolah Negeri 2021/2022</t>
  </si>
  <si>
    <t>Sekolah Negeri 2022/2023</t>
  </si>
  <si>
    <t>Sekolah Swasta 2020/2021</t>
  </si>
  <si>
    <t>Sekolah Swasta 2021/2022</t>
  </si>
  <si>
    <t>Sekolah Swasta 2022/2023</t>
  </si>
  <si>
    <t>Guru  Negeri 2020/2021</t>
  </si>
  <si>
    <t>Guru  Negeri 2021/2022</t>
  </si>
  <si>
    <t>Guru  Negeri 2022/2023</t>
  </si>
  <si>
    <t>Guru  Swasta 2020/2021</t>
  </si>
  <si>
    <t>Guru  Swasta 2021/2022</t>
  </si>
  <si>
    <t>Guru  Swasta 2022/2023</t>
  </si>
  <si>
    <t>Total Guru  2020/2021</t>
  </si>
  <si>
    <t>Total Guru  2021/2022</t>
  </si>
  <si>
    <t>Total Guru  2022/2023</t>
  </si>
  <si>
    <t>Murid Negeri 2020/2021</t>
  </si>
  <si>
    <t>Murid Negeri 2021/2022</t>
  </si>
  <si>
    <t>Murid Negeri 2022/2023</t>
  </si>
  <si>
    <t>Murid Swasta 2020/2021</t>
  </si>
  <si>
    <t>Murid Swasta 2021/2022</t>
  </si>
  <si>
    <t>Murid Swasta 2022/2023</t>
  </si>
  <si>
    <t>Total Murid 2020/2021</t>
  </si>
  <si>
    <t>Total Murid 2021/2022</t>
  </si>
  <si>
    <t>Total Murid 2022/2023</t>
  </si>
  <si>
    <t>Rasio Murid-Guru Negeri 2020/2021</t>
  </si>
  <si>
    <t>Rasio Murid-Guru Negeri 2021/2022</t>
  </si>
  <si>
    <t>Rasio Murid-Guru Negeri 2022/2023</t>
  </si>
  <si>
    <t>Rasio Murid-Guru Swasta 2020/2021</t>
  </si>
  <si>
    <t>Rasio Murid-Guru Swasta 2021/2022</t>
  </si>
  <si>
    <t>Rasio Murid-Guru Swasta 2022/2023</t>
  </si>
  <si>
    <t>Total Rasio Murid-Guru 2020/2021</t>
  </si>
  <si>
    <t>Total Rasio Murid-Guru 2021/2022</t>
  </si>
  <si>
    <t>Total Rasio Murid-Guru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</si>
</sst>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4"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&quot;Open Sans&quot;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/>
      <bottom style="double">
        <color rgb="FF5B9BD5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3" xfId="0" applyFont="1" applyBorder="1"/>
    <xf numFmtId="1" fontId="3" fillId="0" borderId="5" xfId="0" applyNumberFormat="1" applyFont="1" applyBorder="1"/>
    <xf numFmtId="1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164" fontId="1" fillId="0" borderId="3" xfId="0" applyNumberFormat="1" applyFont="1" applyBorder="1"/>
    <xf numFmtId="164" fontId="3" fillId="0" borderId="5" xfId="0" applyNumberFormat="1" applyFont="1" applyBorder="1"/>
    <xf numFmtId="164" fontId="2" fillId="0" borderId="6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1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3" fillId="0" borderId="2" xfId="0" applyNumberFormat="1" applyFont="1" applyBorder="1"/>
    <xf numFmtId="164" fontId="3" fillId="0" borderId="2" xfId="0" applyNumberFormat="1" applyFont="1" applyBorder="1"/>
    <xf numFmtId="0" fontId="1" fillId="0" borderId="3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6BCA-62A1-48FB-9FC0-02178D138F61}">
  <dimension ref="A1:AP18"/>
  <sheetViews>
    <sheetView tabSelected="1" workbookViewId="0">
      <selection activeCell="H12" sqref="H12"/>
    </sheetView>
  </sheetViews>
  <sheetFormatPr defaultColWidth="12.6640625" defaultRowHeight="15.75" customHeight="1"/>
  <cols>
    <col min="2" max="2" width="13.77734375" customWidth="1"/>
    <col min="6" max="6" width="20.33203125" customWidth="1"/>
  </cols>
  <sheetData>
    <row r="1" spans="1:42" s="2" customFormat="1" ht="74.400000000000006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27" t="s">
        <v>4</v>
      </c>
      <c r="F1" s="28" t="s">
        <v>5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26</v>
      </c>
      <c r="N1" s="3" t="s">
        <v>28</v>
      </c>
      <c r="O1" s="3" t="s">
        <v>27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</row>
    <row r="2" spans="1:42" ht="15.75" customHeight="1" thickTop="1" thickBot="1">
      <c r="A2" s="4">
        <v>13</v>
      </c>
      <c r="B2" s="5" t="s">
        <v>6</v>
      </c>
      <c r="C2" s="4">
        <v>1307</v>
      </c>
      <c r="D2" s="4" t="s">
        <v>7</v>
      </c>
      <c r="E2" s="4">
        <v>1307010</v>
      </c>
      <c r="F2" s="6" t="s">
        <v>8</v>
      </c>
      <c r="G2" s="7">
        <v>3</v>
      </c>
      <c r="H2" s="8">
        <v>3</v>
      </c>
      <c r="I2" s="9">
        <v>3</v>
      </c>
      <c r="J2" s="10" t="s">
        <v>9</v>
      </c>
      <c r="K2" s="10" t="s">
        <v>9</v>
      </c>
      <c r="L2" s="11"/>
      <c r="M2" s="8">
        <v>3</v>
      </c>
      <c r="N2" s="8">
        <v>3</v>
      </c>
      <c r="O2" s="12">
        <f t="shared" ref="O2:O17" si="0">I2+L2</f>
        <v>3</v>
      </c>
      <c r="P2" s="8">
        <v>80</v>
      </c>
      <c r="Q2" s="13">
        <v>82</v>
      </c>
      <c r="R2" s="14">
        <v>70</v>
      </c>
      <c r="S2" s="10" t="s">
        <v>9</v>
      </c>
      <c r="T2" s="15" t="s">
        <v>9</v>
      </c>
      <c r="U2" s="16"/>
      <c r="V2" s="8">
        <v>80</v>
      </c>
      <c r="W2" s="13">
        <v>82</v>
      </c>
      <c r="X2" s="13">
        <f t="shared" ref="X2:X17" si="1">R2+U2</f>
        <v>70</v>
      </c>
      <c r="Y2" s="10">
        <v>1094</v>
      </c>
      <c r="Z2" s="13">
        <v>1015</v>
      </c>
      <c r="AA2" s="17">
        <v>968</v>
      </c>
      <c r="AB2" s="10" t="s">
        <v>9</v>
      </c>
      <c r="AC2" s="15" t="s">
        <v>9</v>
      </c>
      <c r="AD2" s="16"/>
      <c r="AE2" s="10">
        <v>1094</v>
      </c>
      <c r="AF2" s="13">
        <v>1015</v>
      </c>
      <c r="AG2" s="13">
        <f t="shared" ref="AG2:AG17" si="2">AA2+AD2</f>
        <v>968</v>
      </c>
      <c r="AH2" s="12">
        <v>13.675000000000001</v>
      </c>
      <c r="AI2" s="12">
        <v>12.378048780487806</v>
      </c>
      <c r="AJ2" s="12">
        <v>13.828571428571429</v>
      </c>
      <c r="AK2" s="18" t="s">
        <v>9</v>
      </c>
      <c r="AL2" s="18" t="s">
        <v>9</v>
      </c>
      <c r="AM2" s="12" t="s">
        <v>9</v>
      </c>
      <c r="AN2" s="12">
        <v>13.675000000000001</v>
      </c>
      <c r="AO2" s="19">
        <v>12.378048780487806</v>
      </c>
      <c r="AP2" s="12">
        <v>13.828571428571429</v>
      </c>
    </row>
    <row r="3" spans="1:42" ht="15.75" customHeight="1" thickTop="1" thickBot="1">
      <c r="A3" s="4">
        <v>13</v>
      </c>
      <c r="B3" s="5" t="s">
        <v>6</v>
      </c>
      <c r="C3" s="4">
        <v>1307</v>
      </c>
      <c r="D3" s="4" t="s">
        <v>7</v>
      </c>
      <c r="E3" s="4">
        <v>1307020</v>
      </c>
      <c r="F3" s="6" t="s">
        <v>10</v>
      </c>
      <c r="G3" s="8">
        <v>7</v>
      </c>
      <c r="H3" s="8">
        <v>7</v>
      </c>
      <c r="I3" s="20">
        <v>7</v>
      </c>
      <c r="J3" s="8">
        <v>3</v>
      </c>
      <c r="K3" s="8">
        <v>3</v>
      </c>
      <c r="L3" s="21">
        <v>4</v>
      </c>
      <c r="M3" s="8">
        <v>10</v>
      </c>
      <c r="N3" s="8">
        <v>10</v>
      </c>
      <c r="O3" s="12">
        <f t="shared" si="0"/>
        <v>11</v>
      </c>
      <c r="P3" s="8">
        <v>239</v>
      </c>
      <c r="Q3" s="13">
        <v>234</v>
      </c>
      <c r="R3" s="22">
        <v>215</v>
      </c>
      <c r="S3" s="8">
        <v>31</v>
      </c>
      <c r="T3" s="13">
        <v>42</v>
      </c>
      <c r="U3" s="22">
        <v>33</v>
      </c>
      <c r="V3" s="8">
        <v>270</v>
      </c>
      <c r="W3" s="13">
        <v>276</v>
      </c>
      <c r="X3" s="13">
        <f t="shared" si="1"/>
        <v>248</v>
      </c>
      <c r="Y3" s="10">
        <v>3166</v>
      </c>
      <c r="Z3" s="13">
        <v>3088</v>
      </c>
      <c r="AA3" s="23">
        <v>3068</v>
      </c>
      <c r="AB3" s="8">
        <v>247</v>
      </c>
      <c r="AC3" s="13">
        <v>305</v>
      </c>
      <c r="AD3" s="22">
        <v>308</v>
      </c>
      <c r="AE3" s="10">
        <v>3413</v>
      </c>
      <c r="AF3" s="13">
        <v>3393</v>
      </c>
      <c r="AG3" s="13">
        <f t="shared" si="2"/>
        <v>3376</v>
      </c>
      <c r="AH3" s="12">
        <v>13.246861924686192</v>
      </c>
      <c r="AI3" s="12">
        <v>13.196581196581196</v>
      </c>
      <c r="AJ3" s="12">
        <v>14.269767441860465</v>
      </c>
      <c r="AK3" s="12">
        <v>8</v>
      </c>
      <c r="AL3" s="12">
        <v>7</v>
      </c>
      <c r="AM3" s="12">
        <f>AD3/U3</f>
        <v>9.3333333333333339</v>
      </c>
      <c r="AN3" s="12">
        <v>12.640740740740741</v>
      </c>
      <c r="AO3" s="19">
        <v>12.293478260869565</v>
      </c>
      <c r="AP3" s="12">
        <v>13.612903225806452</v>
      </c>
    </row>
    <row r="4" spans="1:42" ht="15.75" customHeight="1" thickTop="1" thickBot="1">
      <c r="A4" s="4">
        <v>13</v>
      </c>
      <c r="B4" s="5" t="s">
        <v>6</v>
      </c>
      <c r="C4" s="4">
        <v>1307</v>
      </c>
      <c r="D4" s="4" t="s">
        <v>7</v>
      </c>
      <c r="E4" s="4">
        <v>1307021</v>
      </c>
      <c r="F4" s="6" t="s">
        <v>11</v>
      </c>
      <c r="G4" s="8">
        <v>4</v>
      </c>
      <c r="H4" s="8">
        <v>4</v>
      </c>
      <c r="I4" s="20">
        <v>4</v>
      </c>
      <c r="J4" s="10" t="s">
        <v>9</v>
      </c>
      <c r="K4" s="10" t="s">
        <v>9</v>
      </c>
      <c r="L4" s="24"/>
      <c r="M4" s="8">
        <v>4</v>
      </c>
      <c r="N4" s="8">
        <v>4</v>
      </c>
      <c r="O4" s="12">
        <f t="shared" si="0"/>
        <v>4</v>
      </c>
      <c r="P4" s="8">
        <v>109</v>
      </c>
      <c r="Q4" s="13">
        <v>101</v>
      </c>
      <c r="R4" s="22">
        <v>85</v>
      </c>
      <c r="S4" s="10" t="s">
        <v>9</v>
      </c>
      <c r="T4" s="15" t="s">
        <v>9</v>
      </c>
      <c r="U4" s="25"/>
      <c r="V4" s="8">
        <v>109</v>
      </c>
      <c r="W4" s="13">
        <v>101</v>
      </c>
      <c r="X4" s="13">
        <f t="shared" si="1"/>
        <v>85</v>
      </c>
      <c r="Y4" s="10">
        <v>1275</v>
      </c>
      <c r="Z4" s="13">
        <v>1242</v>
      </c>
      <c r="AA4" s="23">
        <v>1234</v>
      </c>
      <c r="AB4" s="10" t="s">
        <v>9</v>
      </c>
      <c r="AC4" s="15" t="s">
        <v>9</v>
      </c>
      <c r="AD4" s="25"/>
      <c r="AE4" s="10">
        <v>1275</v>
      </c>
      <c r="AF4" s="13">
        <v>1242</v>
      </c>
      <c r="AG4" s="13">
        <f t="shared" si="2"/>
        <v>1234</v>
      </c>
      <c r="AH4" s="12">
        <v>11.697247706422019</v>
      </c>
      <c r="AI4" s="12">
        <v>12.297029702970297</v>
      </c>
      <c r="AJ4" s="12">
        <v>14.517647058823529</v>
      </c>
      <c r="AK4" s="18" t="s">
        <v>9</v>
      </c>
      <c r="AL4" s="18" t="s">
        <v>9</v>
      </c>
      <c r="AM4" s="12" t="s">
        <v>9</v>
      </c>
      <c r="AN4" s="12">
        <v>11.697247706422019</v>
      </c>
      <c r="AO4" s="19">
        <v>12.297029702970297</v>
      </c>
      <c r="AP4" s="12">
        <v>14.517647058823529</v>
      </c>
    </row>
    <row r="5" spans="1:42" ht="15.75" customHeight="1" thickTop="1" thickBot="1">
      <c r="A5" s="4">
        <v>13</v>
      </c>
      <c r="B5" s="5" t="s">
        <v>6</v>
      </c>
      <c r="C5" s="4">
        <v>1307</v>
      </c>
      <c r="D5" s="4" t="s">
        <v>7</v>
      </c>
      <c r="E5" s="4">
        <v>1307030</v>
      </c>
      <c r="F5" s="6" t="s">
        <v>12</v>
      </c>
      <c r="G5" s="8">
        <v>4</v>
      </c>
      <c r="H5" s="8">
        <v>4</v>
      </c>
      <c r="I5" s="20">
        <v>4</v>
      </c>
      <c r="J5" s="8">
        <v>1</v>
      </c>
      <c r="K5" s="8">
        <v>1</v>
      </c>
      <c r="L5" s="21">
        <v>1</v>
      </c>
      <c r="M5" s="8">
        <v>5</v>
      </c>
      <c r="N5" s="8">
        <v>5</v>
      </c>
      <c r="O5" s="12">
        <f t="shared" si="0"/>
        <v>5</v>
      </c>
      <c r="P5" s="8">
        <v>68</v>
      </c>
      <c r="Q5" s="13">
        <v>69</v>
      </c>
      <c r="R5" s="22">
        <v>64</v>
      </c>
      <c r="S5" s="8">
        <v>13</v>
      </c>
      <c r="T5" s="13">
        <v>15</v>
      </c>
      <c r="U5" s="22">
        <v>4</v>
      </c>
      <c r="V5" s="8">
        <v>81</v>
      </c>
      <c r="W5" s="13">
        <v>84</v>
      </c>
      <c r="X5" s="13">
        <f t="shared" si="1"/>
        <v>68</v>
      </c>
      <c r="Y5" s="8">
        <v>744</v>
      </c>
      <c r="Z5" s="13">
        <v>761</v>
      </c>
      <c r="AA5" s="23">
        <v>763</v>
      </c>
      <c r="AB5" s="8">
        <v>41</v>
      </c>
      <c r="AC5" s="13">
        <v>32</v>
      </c>
      <c r="AD5" s="22">
        <v>32</v>
      </c>
      <c r="AE5" s="8">
        <v>785</v>
      </c>
      <c r="AF5" s="13">
        <v>793</v>
      </c>
      <c r="AG5" s="13">
        <f t="shared" si="2"/>
        <v>795</v>
      </c>
      <c r="AH5" s="12">
        <v>10.941176470588236</v>
      </c>
      <c r="AI5" s="12">
        <v>11.028985507246377</v>
      </c>
      <c r="AJ5" s="12">
        <v>11.921875</v>
      </c>
      <c r="AK5" s="12">
        <v>3</v>
      </c>
      <c r="AL5" s="12">
        <v>2</v>
      </c>
      <c r="AM5" s="12">
        <f>AD5/U5</f>
        <v>8</v>
      </c>
      <c r="AN5" s="12">
        <v>9.6913580246913575</v>
      </c>
      <c r="AO5" s="19">
        <v>9.4404761904761898</v>
      </c>
      <c r="AP5" s="12">
        <v>11.691176470588236</v>
      </c>
    </row>
    <row r="6" spans="1:42" ht="15.75" customHeight="1" thickTop="1" thickBot="1">
      <c r="A6" s="4">
        <v>13</v>
      </c>
      <c r="B6" s="5" t="s">
        <v>6</v>
      </c>
      <c r="C6" s="4">
        <v>1307</v>
      </c>
      <c r="D6" s="4" t="s">
        <v>7</v>
      </c>
      <c r="E6" s="4">
        <v>1307040</v>
      </c>
      <c r="F6" s="6" t="s">
        <v>13</v>
      </c>
      <c r="G6" s="8">
        <v>3</v>
      </c>
      <c r="H6" s="8">
        <v>3</v>
      </c>
      <c r="I6" s="20">
        <v>3</v>
      </c>
      <c r="J6" s="10" t="s">
        <v>9</v>
      </c>
      <c r="K6" s="10" t="s">
        <v>9</v>
      </c>
      <c r="L6" s="24"/>
      <c r="M6" s="8">
        <v>3</v>
      </c>
      <c r="N6" s="8">
        <v>3</v>
      </c>
      <c r="O6" s="12">
        <f t="shared" si="0"/>
        <v>3</v>
      </c>
      <c r="P6" s="8">
        <v>46</v>
      </c>
      <c r="Q6" s="13">
        <v>46</v>
      </c>
      <c r="R6" s="22">
        <v>34</v>
      </c>
      <c r="S6" s="10" t="s">
        <v>9</v>
      </c>
      <c r="T6" s="15" t="s">
        <v>9</v>
      </c>
      <c r="U6" s="25"/>
      <c r="V6" s="8">
        <v>46</v>
      </c>
      <c r="W6" s="13">
        <v>46</v>
      </c>
      <c r="X6" s="13">
        <f t="shared" si="1"/>
        <v>34</v>
      </c>
      <c r="Y6" s="8">
        <v>290</v>
      </c>
      <c r="Z6" s="13">
        <v>258</v>
      </c>
      <c r="AA6" s="23">
        <v>254</v>
      </c>
      <c r="AB6" s="10" t="s">
        <v>9</v>
      </c>
      <c r="AC6" s="15" t="s">
        <v>9</v>
      </c>
      <c r="AD6" s="25"/>
      <c r="AE6" s="8">
        <v>290</v>
      </c>
      <c r="AF6" s="13">
        <v>258</v>
      </c>
      <c r="AG6" s="13">
        <f t="shared" si="2"/>
        <v>254</v>
      </c>
      <c r="AH6" s="12">
        <v>6.3043478260869561</v>
      </c>
      <c r="AI6" s="12">
        <v>5.6086956521739131</v>
      </c>
      <c r="AJ6" s="12">
        <v>7.4705882352941178</v>
      </c>
      <c r="AK6" s="18" t="s">
        <v>9</v>
      </c>
      <c r="AL6" s="18" t="s">
        <v>9</v>
      </c>
      <c r="AM6" s="12" t="s">
        <v>9</v>
      </c>
      <c r="AN6" s="12">
        <v>6.3043478260869561</v>
      </c>
      <c r="AO6" s="19">
        <v>5.6086956521739131</v>
      </c>
      <c r="AP6" s="12">
        <v>7.4705882352941178</v>
      </c>
    </row>
    <row r="7" spans="1:42" ht="15.75" customHeight="1" thickTop="1" thickBot="1">
      <c r="A7" s="4">
        <v>13</v>
      </c>
      <c r="B7" s="5" t="s">
        <v>6</v>
      </c>
      <c r="C7" s="4">
        <v>1307</v>
      </c>
      <c r="D7" s="4" t="s">
        <v>7</v>
      </c>
      <c r="E7" s="4">
        <v>1307050</v>
      </c>
      <c r="F7" s="6" t="s">
        <v>14</v>
      </c>
      <c r="G7" s="8">
        <v>2</v>
      </c>
      <c r="H7" s="8">
        <v>2</v>
      </c>
      <c r="I7" s="20">
        <v>2</v>
      </c>
      <c r="J7" s="10" t="s">
        <v>9</v>
      </c>
      <c r="K7" s="10" t="s">
        <v>9</v>
      </c>
      <c r="L7" s="24"/>
      <c r="M7" s="8">
        <v>2</v>
      </c>
      <c r="N7" s="8">
        <v>2</v>
      </c>
      <c r="O7" s="12">
        <f t="shared" si="0"/>
        <v>2</v>
      </c>
      <c r="P7" s="8">
        <v>45</v>
      </c>
      <c r="Q7" s="13">
        <v>47</v>
      </c>
      <c r="R7" s="22">
        <v>40</v>
      </c>
      <c r="S7" s="10" t="s">
        <v>9</v>
      </c>
      <c r="T7" s="15" t="s">
        <v>9</v>
      </c>
      <c r="U7" s="25"/>
      <c r="V7" s="8">
        <v>45</v>
      </c>
      <c r="W7" s="13">
        <v>47</v>
      </c>
      <c r="X7" s="13">
        <f t="shared" si="1"/>
        <v>40</v>
      </c>
      <c r="Y7" s="8">
        <v>403</v>
      </c>
      <c r="Z7" s="13">
        <v>434</v>
      </c>
      <c r="AA7" s="23">
        <v>413</v>
      </c>
      <c r="AB7" s="10" t="s">
        <v>9</v>
      </c>
      <c r="AC7" s="15" t="s">
        <v>9</v>
      </c>
      <c r="AD7" s="25"/>
      <c r="AE7" s="8">
        <v>403</v>
      </c>
      <c r="AF7" s="13">
        <v>434</v>
      </c>
      <c r="AG7" s="13">
        <f t="shared" si="2"/>
        <v>413</v>
      </c>
      <c r="AH7" s="12">
        <v>8.9555555555555557</v>
      </c>
      <c r="AI7" s="12">
        <v>9.2340425531914896</v>
      </c>
      <c r="AJ7" s="12">
        <v>10.324999999999999</v>
      </c>
      <c r="AK7" s="18" t="s">
        <v>9</v>
      </c>
      <c r="AL7" s="18" t="s">
        <v>9</v>
      </c>
      <c r="AM7" s="12" t="s">
        <v>9</v>
      </c>
      <c r="AN7" s="12">
        <v>8.9555555555555557</v>
      </c>
      <c r="AO7" s="19">
        <v>9.2340425531914896</v>
      </c>
      <c r="AP7" s="12">
        <v>10.324999999999999</v>
      </c>
    </row>
    <row r="8" spans="1:42" ht="15.75" customHeight="1" thickTop="1" thickBot="1">
      <c r="A8" s="4">
        <v>13</v>
      </c>
      <c r="B8" s="5" t="s">
        <v>6</v>
      </c>
      <c r="C8" s="4">
        <v>1307</v>
      </c>
      <c r="D8" s="4" t="s">
        <v>7</v>
      </c>
      <c r="E8" s="4">
        <v>1307051</v>
      </c>
      <c r="F8" s="6" t="s">
        <v>15</v>
      </c>
      <c r="G8" s="8">
        <v>3</v>
      </c>
      <c r="H8" s="8">
        <v>3</v>
      </c>
      <c r="I8" s="20">
        <v>3</v>
      </c>
      <c r="J8" s="10" t="s">
        <v>9</v>
      </c>
      <c r="K8" s="10" t="s">
        <v>9</v>
      </c>
      <c r="L8" s="24"/>
      <c r="M8" s="8">
        <v>3</v>
      </c>
      <c r="N8" s="8">
        <v>3</v>
      </c>
      <c r="O8" s="12">
        <f t="shared" si="0"/>
        <v>3</v>
      </c>
      <c r="P8" s="8">
        <v>30</v>
      </c>
      <c r="Q8" s="13">
        <v>33</v>
      </c>
      <c r="R8" s="22">
        <v>34</v>
      </c>
      <c r="S8" s="10" t="s">
        <v>9</v>
      </c>
      <c r="T8" s="15" t="s">
        <v>9</v>
      </c>
      <c r="U8" s="25"/>
      <c r="V8" s="8">
        <v>30</v>
      </c>
      <c r="W8" s="13">
        <v>33</v>
      </c>
      <c r="X8" s="13">
        <f t="shared" si="1"/>
        <v>34</v>
      </c>
      <c r="Y8" s="8">
        <v>230</v>
      </c>
      <c r="Z8" s="13">
        <v>216</v>
      </c>
      <c r="AA8" s="23">
        <v>238</v>
      </c>
      <c r="AB8" s="10" t="s">
        <v>9</v>
      </c>
      <c r="AC8" s="15" t="s">
        <v>9</v>
      </c>
      <c r="AD8" s="25"/>
      <c r="AE8" s="8">
        <v>230</v>
      </c>
      <c r="AF8" s="13">
        <v>216</v>
      </c>
      <c r="AG8" s="13">
        <f t="shared" si="2"/>
        <v>238</v>
      </c>
      <c r="AH8" s="12">
        <v>7.666666666666667</v>
      </c>
      <c r="AI8" s="12">
        <v>6.5454545454545459</v>
      </c>
      <c r="AJ8" s="12">
        <v>7</v>
      </c>
      <c r="AK8" s="18" t="s">
        <v>9</v>
      </c>
      <c r="AL8" s="18" t="s">
        <v>9</v>
      </c>
      <c r="AM8" s="12" t="s">
        <v>9</v>
      </c>
      <c r="AN8" s="12">
        <v>7.666666666666667</v>
      </c>
      <c r="AO8" s="19">
        <v>6.5454545454545459</v>
      </c>
      <c r="AP8" s="12">
        <v>7</v>
      </c>
    </row>
    <row r="9" spans="1:42" ht="15.75" customHeight="1" thickTop="1" thickBot="1">
      <c r="A9" s="4">
        <v>13</v>
      </c>
      <c r="B9" s="5" t="s">
        <v>6</v>
      </c>
      <c r="C9" s="4">
        <v>1307</v>
      </c>
      <c r="D9" s="4" t="s">
        <v>7</v>
      </c>
      <c r="E9" s="4">
        <v>1307061</v>
      </c>
      <c r="F9" s="6" t="s">
        <v>16</v>
      </c>
      <c r="G9" s="8">
        <v>1</v>
      </c>
      <c r="H9" s="8">
        <v>1</v>
      </c>
      <c r="I9" s="20">
        <v>1</v>
      </c>
      <c r="J9" s="8">
        <v>2</v>
      </c>
      <c r="K9" s="8">
        <v>2</v>
      </c>
      <c r="L9" s="21">
        <v>2</v>
      </c>
      <c r="M9" s="8">
        <v>3</v>
      </c>
      <c r="N9" s="8">
        <v>3</v>
      </c>
      <c r="O9" s="12">
        <f t="shared" si="0"/>
        <v>3</v>
      </c>
      <c r="P9" s="8">
        <v>45</v>
      </c>
      <c r="Q9" s="13">
        <v>44</v>
      </c>
      <c r="R9" s="22">
        <v>42</v>
      </c>
      <c r="S9" s="8">
        <v>21</v>
      </c>
      <c r="T9" s="13">
        <v>18</v>
      </c>
      <c r="U9" s="22">
        <v>9</v>
      </c>
      <c r="V9" s="8">
        <v>66</v>
      </c>
      <c r="W9" s="13">
        <v>62</v>
      </c>
      <c r="X9" s="13">
        <f t="shared" si="1"/>
        <v>51</v>
      </c>
      <c r="Y9" s="8">
        <v>796</v>
      </c>
      <c r="Z9" s="13">
        <v>816</v>
      </c>
      <c r="AA9" s="23">
        <v>813</v>
      </c>
      <c r="AB9" s="8">
        <v>45</v>
      </c>
      <c r="AC9" s="13">
        <v>50</v>
      </c>
      <c r="AD9" s="22">
        <v>64</v>
      </c>
      <c r="AE9" s="8">
        <v>841</v>
      </c>
      <c r="AF9" s="13">
        <v>866</v>
      </c>
      <c r="AG9" s="13">
        <f t="shared" si="2"/>
        <v>877</v>
      </c>
      <c r="AH9" s="12">
        <v>17.68888888888889</v>
      </c>
      <c r="AI9" s="12">
        <v>18.545454545454547</v>
      </c>
      <c r="AJ9" s="12">
        <v>19.357142857142858</v>
      </c>
      <c r="AK9" s="12">
        <v>2</v>
      </c>
      <c r="AL9" s="12">
        <v>3</v>
      </c>
      <c r="AM9" s="12">
        <f>AD9/U9</f>
        <v>7.1111111111111107</v>
      </c>
      <c r="AN9" s="12">
        <v>12.742424242424242</v>
      </c>
      <c r="AO9" s="19">
        <v>13.96774193548387</v>
      </c>
      <c r="AP9" s="12">
        <v>17.196078431372548</v>
      </c>
    </row>
    <row r="10" spans="1:42" ht="15.75" customHeight="1" thickTop="1" thickBot="1">
      <c r="A10" s="4">
        <v>13</v>
      </c>
      <c r="B10" s="5" t="s">
        <v>6</v>
      </c>
      <c r="C10" s="4">
        <v>1307</v>
      </c>
      <c r="D10" s="4" t="s">
        <v>7</v>
      </c>
      <c r="E10" s="4">
        <v>1307062</v>
      </c>
      <c r="F10" s="6" t="s">
        <v>17</v>
      </c>
      <c r="G10" s="8">
        <v>3</v>
      </c>
      <c r="H10" s="8">
        <v>3</v>
      </c>
      <c r="I10" s="20">
        <v>3</v>
      </c>
      <c r="J10" s="10" t="s">
        <v>9</v>
      </c>
      <c r="K10" s="10" t="s">
        <v>9</v>
      </c>
      <c r="L10" s="24"/>
      <c r="M10" s="8">
        <v>3</v>
      </c>
      <c r="N10" s="8">
        <v>3</v>
      </c>
      <c r="O10" s="12">
        <f t="shared" si="0"/>
        <v>3</v>
      </c>
      <c r="P10" s="8">
        <v>52</v>
      </c>
      <c r="Q10" s="13">
        <v>58</v>
      </c>
      <c r="R10" s="22">
        <v>47</v>
      </c>
      <c r="S10" s="10" t="s">
        <v>9</v>
      </c>
      <c r="T10" s="15" t="s">
        <v>9</v>
      </c>
      <c r="U10" s="25"/>
      <c r="V10" s="8">
        <v>52</v>
      </c>
      <c r="W10" s="13">
        <v>58</v>
      </c>
      <c r="X10" s="13">
        <f t="shared" si="1"/>
        <v>47</v>
      </c>
      <c r="Y10" s="8">
        <v>539</v>
      </c>
      <c r="Z10" s="13">
        <v>544</v>
      </c>
      <c r="AA10" s="23">
        <v>560</v>
      </c>
      <c r="AB10" s="10" t="s">
        <v>9</v>
      </c>
      <c r="AC10" s="15" t="s">
        <v>9</v>
      </c>
      <c r="AD10" s="25"/>
      <c r="AE10" s="8">
        <v>539</v>
      </c>
      <c r="AF10" s="13">
        <v>544</v>
      </c>
      <c r="AG10" s="13">
        <f t="shared" si="2"/>
        <v>560</v>
      </c>
      <c r="AH10" s="12">
        <v>10.365384615384615</v>
      </c>
      <c r="AI10" s="12">
        <v>9.3793103448275854</v>
      </c>
      <c r="AJ10" s="12">
        <v>11.914893617021276</v>
      </c>
      <c r="AK10" s="18" t="s">
        <v>9</v>
      </c>
      <c r="AL10" s="18" t="s">
        <v>9</v>
      </c>
      <c r="AM10" s="12" t="s">
        <v>9</v>
      </c>
      <c r="AN10" s="12">
        <v>10.365384615384615</v>
      </c>
      <c r="AO10" s="19">
        <v>9.3793103448275854</v>
      </c>
      <c r="AP10" s="12">
        <v>11.914893617021276</v>
      </c>
    </row>
    <row r="11" spans="1:42" ht="15.75" customHeight="1" thickTop="1" thickBot="1">
      <c r="A11" s="4">
        <v>13</v>
      </c>
      <c r="B11" s="5" t="s">
        <v>6</v>
      </c>
      <c r="C11" s="4">
        <v>1307</v>
      </c>
      <c r="D11" s="4" t="s">
        <v>7</v>
      </c>
      <c r="E11" s="4">
        <v>1307070</v>
      </c>
      <c r="F11" s="6" t="s">
        <v>18</v>
      </c>
      <c r="G11" s="8">
        <v>3</v>
      </c>
      <c r="H11" s="8">
        <v>3</v>
      </c>
      <c r="I11" s="20">
        <v>3</v>
      </c>
      <c r="J11" s="8">
        <v>2</v>
      </c>
      <c r="K11" s="8">
        <v>3</v>
      </c>
      <c r="L11" s="21">
        <v>3</v>
      </c>
      <c r="M11" s="8">
        <v>5</v>
      </c>
      <c r="N11" s="8">
        <v>6</v>
      </c>
      <c r="O11" s="12">
        <f t="shared" si="0"/>
        <v>6</v>
      </c>
      <c r="P11" s="8">
        <v>93</v>
      </c>
      <c r="Q11" s="13">
        <v>84</v>
      </c>
      <c r="R11" s="22">
        <v>78</v>
      </c>
      <c r="S11" s="8">
        <v>37</v>
      </c>
      <c r="T11" s="13">
        <v>39</v>
      </c>
      <c r="U11" s="22">
        <v>26</v>
      </c>
      <c r="V11" s="8">
        <v>130</v>
      </c>
      <c r="W11" s="13">
        <v>123</v>
      </c>
      <c r="X11" s="13">
        <f t="shared" si="1"/>
        <v>104</v>
      </c>
      <c r="Y11" s="10">
        <v>1114</v>
      </c>
      <c r="Z11" s="13">
        <v>1130</v>
      </c>
      <c r="AA11" s="23">
        <v>1109</v>
      </c>
      <c r="AB11" s="8">
        <v>219</v>
      </c>
      <c r="AC11" s="13">
        <v>244</v>
      </c>
      <c r="AD11" s="22">
        <v>247</v>
      </c>
      <c r="AE11" s="10">
        <v>1333</v>
      </c>
      <c r="AF11" s="13">
        <v>1374</v>
      </c>
      <c r="AG11" s="13">
        <f t="shared" si="2"/>
        <v>1356</v>
      </c>
      <c r="AH11" s="12">
        <v>11.978494623655914</v>
      </c>
      <c r="AI11" s="12">
        <v>13.452380952380953</v>
      </c>
      <c r="AJ11" s="12">
        <v>14.217948717948717</v>
      </c>
      <c r="AK11" s="12">
        <v>5</v>
      </c>
      <c r="AL11" s="12">
        <v>6</v>
      </c>
      <c r="AM11" s="12">
        <f>AD11/U11</f>
        <v>9.5</v>
      </c>
      <c r="AN11" s="12">
        <v>10.253846153846155</v>
      </c>
      <c r="AO11" s="19">
        <v>11.170731707317072</v>
      </c>
      <c r="AP11" s="12">
        <v>13.038461538461538</v>
      </c>
    </row>
    <row r="12" spans="1:42" ht="15.75" customHeight="1" thickTop="1" thickBot="1">
      <c r="A12" s="4">
        <v>13</v>
      </c>
      <c r="B12" s="5" t="s">
        <v>6</v>
      </c>
      <c r="C12" s="4">
        <v>1307</v>
      </c>
      <c r="D12" s="4" t="s">
        <v>7</v>
      </c>
      <c r="E12" s="4">
        <v>1307071</v>
      </c>
      <c r="F12" s="6" t="s">
        <v>19</v>
      </c>
      <c r="G12" s="8">
        <v>4</v>
      </c>
      <c r="H12" s="8">
        <v>3</v>
      </c>
      <c r="I12" s="20">
        <v>3</v>
      </c>
      <c r="J12" s="10" t="s">
        <v>9</v>
      </c>
      <c r="K12" s="10" t="s">
        <v>9</v>
      </c>
      <c r="L12" s="24"/>
      <c r="M12" s="8">
        <v>4</v>
      </c>
      <c r="N12" s="8">
        <v>3</v>
      </c>
      <c r="O12" s="12">
        <f t="shared" si="0"/>
        <v>3</v>
      </c>
      <c r="P12" s="8">
        <v>69</v>
      </c>
      <c r="Q12" s="13">
        <v>54</v>
      </c>
      <c r="R12" s="22">
        <v>50</v>
      </c>
      <c r="S12" s="10" t="s">
        <v>9</v>
      </c>
      <c r="T12" s="15" t="s">
        <v>9</v>
      </c>
      <c r="U12" s="25"/>
      <c r="V12" s="8">
        <v>69</v>
      </c>
      <c r="W12" s="13">
        <v>54</v>
      </c>
      <c r="X12" s="13">
        <f t="shared" si="1"/>
        <v>50</v>
      </c>
      <c r="Y12" s="8">
        <v>514</v>
      </c>
      <c r="Z12" s="13">
        <v>463</v>
      </c>
      <c r="AA12" s="23">
        <v>508</v>
      </c>
      <c r="AB12" s="10" t="s">
        <v>9</v>
      </c>
      <c r="AC12" s="15" t="s">
        <v>9</v>
      </c>
      <c r="AD12" s="25"/>
      <c r="AE12" s="8">
        <v>514</v>
      </c>
      <c r="AF12" s="13">
        <v>463</v>
      </c>
      <c r="AG12" s="13">
        <f t="shared" si="2"/>
        <v>508</v>
      </c>
      <c r="AH12" s="12">
        <v>7.4492753623188408</v>
      </c>
      <c r="AI12" s="12">
        <v>8.5740740740740744</v>
      </c>
      <c r="AJ12" s="12">
        <v>10.16</v>
      </c>
      <c r="AK12" s="18" t="s">
        <v>9</v>
      </c>
      <c r="AL12" s="18" t="s">
        <v>9</v>
      </c>
      <c r="AM12" s="12" t="s">
        <v>9</v>
      </c>
      <c r="AN12" s="12">
        <v>7.4492753623188408</v>
      </c>
      <c r="AO12" s="19">
        <v>8.5740740740740744</v>
      </c>
      <c r="AP12" s="12">
        <v>10.16</v>
      </c>
    </row>
    <row r="13" spans="1:42" ht="15.75" customHeight="1" thickTop="1" thickBot="1">
      <c r="A13" s="4">
        <v>13</v>
      </c>
      <c r="B13" s="5" t="s">
        <v>6</v>
      </c>
      <c r="C13" s="4">
        <v>1307</v>
      </c>
      <c r="D13" s="4" t="s">
        <v>7</v>
      </c>
      <c r="E13" s="4">
        <v>1307080</v>
      </c>
      <c r="F13" s="6" t="s">
        <v>20</v>
      </c>
      <c r="G13" s="8">
        <v>4</v>
      </c>
      <c r="H13" s="8">
        <v>4</v>
      </c>
      <c r="I13" s="20">
        <v>4</v>
      </c>
      <c r="J13" s="10" t="s">
        <v>9</v>
      </c>
      <c r="K13" s="10" t="s">
        <v>9</v>
      </c>
      <c r="L13" s="24"/>
      <c r="M13" s="8">
        <v>4</v>
      </c>
      <c r="N13" s="8">
        <v>4</v>
      </c>
      <c r="O13" s="12">
        <f t="shared" si="0"/>
        <v>4</v>
      </c>
      <c r="P13" s="8">
        <v>88</v>
      </c>
      <c r="Q13" s="13">
        <v>78</v>
      </c>
      <c r="R13" s="22">
        <v>68</v>
      </c>
      <c r="S13" s="10" t="s">
        <v>9</v>
      </c>
      <c r="T13" s="15" t="s">
        <v>9</v>
      </c>
      <c r="U13" s="25"/>
      <c r="V13" s="8">
        <v>88</v>
      </c>
      <c r="W13" s="13">
        <v>78</v>
      </c>
      <c r="X13" s="13">
        <f t="shared" si="1"/>
        <v>68</v>
      </c>
      <c r="Y13" s="8">
        <v>492</v>
      </c>
      <c r="Z13" s="13">
        <v>479</v>
      </c>
      <c r="AA13" s="23">
        <v>526</v>
      </c>
      <c r="AB13" s="10" t="s">
        <v>9</v>
      </c>
      <c r="AC13" s="15" t="s">
        <v>9</v>
      </c>
      <c r="AD13" s="25"/>
      <c r="AE13" s="8">
        <v>492</v>
      </c>
      <c r="AF13" s="13">
        <v>479</v>
      </c>
      <c r="AG13" s="13">
        <f t="shared" si="2"/>
        <v>526</v>
      </c>
      <c r="AH13" s="12">
        <v>5.5909090909090908</v>
      </c>
      <c r="AI13" s="12">
        <v>6.1410256410256414</v>
      </c>
      <c r="AJ13" s="12">
        <v>7.7352941176470589</v>
      </c>
      <c r="AK13" s="18" t="s">
        <v>9</v>
      </c>
      <c r="AL13" s="18" t="s">
        <v>9</v>
      </c>
      <c r="AM13" s="12" t="s">
        <v>9</v>
      </c>
      <c r="AN13" s="12">
        <v>5.5909090909090908</v>
      </c>
      <c r="AO13" s="19">
        <v>6.1410256410256414</v>
      </c>
      <c r="AP13" s="12">
        <v>7.7352941176470589</v>
      </c>
    </row>
    <row r="14" spans="1:42" ht="15.75" customHeight="1" thickTop="1" thickBot="1">
      <c r="A14" s="4">
        <v>13</v>
      </c>
      <c r="B14" s="5" t="s">
        <v>6</v>
      </c>
      <c r="C14" s="4">
        <v>1307</v>
      </c>
      <c r="D14" s="4" t="s">
        <v>7</v>
      </c>
      <c r="E14" s="4">
        <v>1307090</v>
      </c>
      <c r="F14" s="6" t="s">
        <v>21</v>
      </c>
      <c r="G14" s="8">
        <v>4</v>
      </c>
      <c r="H14" s="8">
        <v>4</v>
      </c>
      <c r="I14" s="20">
        <v>4</v>
      </c>
      <c r="J14" s="10" t="s">
        <v>9</v>
      </c>
      <c r="K14" s="8">
        <v>1</v>
      </c>
      <c r="L14" s="21">
        <v>1</v>
      </c>
      <c r="M14" s="8">
        <v>4</v>
      </c>
      <c r="N14" s="8">
        <v>5</v>
      </c>
      <c r="O14" s="12">
        <f t="shared" si="0"/>
        <v>5</v>
      </c>
      <c r="P14" s="8">
        <v>99</v>
      </c>
      <c r="Q14" s="13">
        <v>98</v>
      </c>
      <c r="R14" s="22">
        <v>79</v>
      </c>
      <c r="S14" s="10" t="s">
        <v>9</v>
      </c>
      <c r="T14" s="13">
        <v>24</v>
      </c>
      <c r="U14" s="22">
        <v>26</v>
      </c>
      <c r="V14" s="8">
        <v>99</v>
      </c>
      <c r="W14" s="13">
        <v>122</v>
      </c>
      <c r="X14" s="13">
        <f t="shared" si="1"/>
        <v>105</v>
      </c>
      <c r="Y14" s="10">
        <v>1040</v>
      </c>
      <c r="Z14" s="13">
        <v>994</v>
      </c>
      <c r="AA14" s="23">
        <v>942</v>
      </c>
      <c r="AB14" s="10" t="s">
        <v>9</v>
      </c>
      <c r="AC14" s="13">
        <v>133</v>
      </c>
      <c r="AD14" s="22">
        <v>383</v>
      </c>
      <c r="AE14" s="10">
        <v>1040</v>
      </c>
      <c r="AF14" s="13">
        <v>1127</v>
      </c>
      <c r="AG14" s="13">
        <f t="shared" si="2"/>
        <v>1325</v>
      </c>
      <c r="AH14" s="12">
        <v>10.505050505050505</v>
      </c>
      <c r="AI14" s="12">
        <v>10.142857142857142</v>
      </c>
      <c r="AJ14" s="12">
        <v>11.924050632911392</v>
      </c>
      <c r="AK14" s="18" t="s">
        <v>9</v>
      </c>
      <c r="AL14" s="12">
        <v>6</v>
      </c>
      <c r="AM14" s="12">
        <f>AD14/U14</f>
        <v>14.73076923076923</v>
      </c>
      <c r="AN14" s="12">
        <v>10.505050505050505</v>
      </c>
      <c r="AO14" s="19">
        <v>9.2377049180327866</v>
      </c>
      <c r="AP14" s="12">
        <v>12.619047619047619</v>
      </c>
    </row>
    <row r="15" spans="1:42" ht="15.75" customHeight="1" thickTop="1" thickBot="1">
      <c r="A15" s="4">
        <v>13</v>
      </c>
      <c r="B15" s="5" t="s">
        <v>6</v>
      </c>
      <c r="C15" s="4">
        <v>1307</v>
      </c>
      <c r="D15" s="4" t="s">
        <v>7</v>
      </c>
      <c r="E15" s="4">
        <v>1307091</v>
      </c>
      <c r="F15" s="6" t="s">
        <v>22</v>
      </c>
      <c r="G15" s="8">
        <v>2</v>
      </c>
      <c r="H15" s="8">
        <v>2</v>
      </c>
      <c r="I15" s="20">
        <v>2</v>
      </c>
      <c r="J15" s="10" t="s">
        <v>9</v>
      </c>
      <c r="K15" s="10" t="s">
        <v>9</v>
      </c>
      <c r="L15" s="24"/>
      <c r="M15" s="8">
        <v>2</v>
      </c>
      <c r="N15" s="8">
        <v>2</v>
      </c>
      <c r="O15" s="12">
        <f t="shared" si="0"/>
        <v>2</v>
      </c>
      <c r="P15" s="8">
        <v>36</v>
      </c>
      <c r="Q15" s="13">
        <v>32</v>
      </c>
      <c r="R15" s="22">
        <v>32</v>
      </c>
      <c r="S15" s="10" t="s">
        <v>9</v>
      </c>
      <c r="T15" s="15" t="s">
        <v>9</v>
      </c>
      <c r="U15" s="25"/>
      <c r="V15" s="8">
        <v>36</v>
      </c>
      <c r="W15" s="13">
        <v>32</v>
      </c>
      <c r="X15" s="13">
        <f t="shared" si="1"/>
        <v>32</v>
      </c>
      <c r="Y15" s="8">
        <v>275</v>
      </c>
      <c r="Z15" s="13">
        <v>253</v>
      </c>
      <c r="AA15" s="23">
        <v>256</v>
      </c>
      <c r="AB15" s="10" t="s">
        <v>9</v>
      </c>
      <c r="AC15" s="15" t="s">
        <v>9</v>
      </c>
      <c r="AD15" s="25"/>
      <c r="AE15" s="8">
        <v>275</v>
      </c>
      <c r="AF15" s="13">
        <v>253</v>
      </c>
      <c r="AG15" s="13">
        <f t="shared" si="2"/>
        <v>256</v>
      </c>
      <c r="AH15" s="12">
        <v>7.6388888888888893</v>
      </c>
      <c r="AI15" s="12">
        <v>7.90625</v>
      </c>
      <c r="AJ15" s="12">
        <v>8</v>
      </c>
      <c r="AK15" s="18" t="s">
        <v>9</v>
      </c>
      <c r="AL15" s="18" t="s">
        <v>9</v>
      </c>
      <c r="AM15" s="12" t="s">
        <v>9</v>
      </c>
      <c r="AN15" s="12">
        <v>7.6388888888888893</v>
      </c>
      <c r="AO15" s="19">
        <v>7.90625</v>
      </c>
      <c r="AP15" s="12">
        <v>8</v>
      </c>
    </row>
    <row r="16" spans="1:42" ht="15.75" customHeight="1" thickTop="1" thickBot="1">
      <c r="A16" s="4">
        <v>13</v>
      </c>
      <c r="B16" s="5" t="s">
        <v>6</v>
      </c>
      <c r="C16" s="4">
        <v>1307</v>
      </c>
      <c r="D16" s="4" t="s">
        <v>7</v>
      </c>
      <c r="E16" s="4">
        <v>1307100</v>
      </c>
      <c r="F16" s="6" t="s">
        <v>23</v>
      </c>
      <c r="G16" s="8">
        <v>6</v>
      </c>
      <c r="H16" s="8">
        <v>6</v>
      </c>
      <c r="I16" s="20">
        <v>6</v>
      </c>
      <c r="J16" s="10" t="s">
        <v>9</v>
      </c>
      <c r="K16" s="10" t="s">
        <v>9</v>
      </c>
      <c r="L16" s="21">
        <v>1</v>
      </c>
      <c r="M16" s="8">
        <v>6</v>
      </c>
      <c r="N16" s="8">
        <v>6</v>
      </c>
      <c r="O16" s="12">
        <f t="shared" si="0"/>
        <v>7</v>
      </c>
      <c r="P16" s="8">
        <v>104</v>
      </c>
      <c r="Q16" s="13">
        <v>105</v>
      </c>
      <c r="R16" s="22">
        <v>90</v>
      </c>
      <c r="S16" s="10" t="s">
        <v>9</v>
      </c>
      <c r="T16" s="15" t="s">
        <v>9</v>
      </c>
      <c r="U16" s="22">
        <v>5</v>
      </c>
      <c r="V16" s="8">
        <v>104</v>
      </c>
      <c r="W16" s="13">
        <v>105</v>
      </c>
      <c r="X16" s="13">
        <f t="shared" si="1"/>
        <v>95</v>
      </c>
      <c r="Y16" s="8">
        <v>945</v>
      </c>
      <c r="Z16" s="13">
        <v>912</v>
      </c>
      <c r="AA16" s="23">
        <v>889</v>
      </c>
      <c r="AB16" s="10" t="s">
        <v>9</v>
      </c>
      <c r="AC16" s="15" t="s">
        <v>9</v>
      </c>
      <c r="AD16" s="22">
        <v>31</v>
      </c>
      <c r="AE16" s="8">
        <v>945</v>
      </c>
      <c r="AF16" s="13">
        <v>912</v>
      </c>
      <c r="AG16" s="13">
        <f t="shared" si="2"/>
        <v>920</v>
      </c>
      <c r="AH16" s="12">
        <v>9.0865384615384617</v>
      </c>
      <c r="AI16" s="12">
        <v>8.6857142857142851</v>
      </c>
      <c r="AJ16" s="12">
        <v>9.8777777777777782</v>
      </c>
      <c r="AK16" s="18" t="s">
        <v>9</v>
      </c>
      <c r="AL16" s="18" t="s">
        <v>9</v>
      </c>
      <c r="AM16" s="12">
        <f>AD16/U16</f>
        <v>6.2</v>
      </c>
      <c r="AN16" s="12">
        <v>9.0865384615384617</v>
      </c>
      <c r="AO16" s="19">
        <v>8.6857142857142851</v>
      </c>
      <c r="AP16" s="12">
        <v>9.6842105263157894</v>
      </c>
    </row>
    <row r="17" spans="1:42" ht="15.75" customHeight="1" thickTop="1">
      <c r="A17" s="4">
        <v>13</v>
      </c>
      <c r="B17" s="5" t="s">
        <v>6</v>
      </c>
      <c r="C17" s="4">
        <v>1307</v>
      </c>
      <c r="D17" s="4" t="s">
        <v>7</v>
      </c>
      <c r="E17" s="4">
        <v>1307110</v>
      </c>
      <c r="F17" s="6" t="s">
        <v>24</v>
      </c>
      <c r="G17" s="8">
        <v>4</v>
      </c>
      <c r="H17" s="8">
        <v>4</v>
      </c>
      <c r="I17" s="20">
        <v>4</v>
      </c>
      <c r="J17" s="10" t="s">
        <v>9</v>
      </c>
      <c r="K17" s="10" t="s">
        <v>9</v>
      </c>
      <c r="L17" s="24"/>
      <c r="M17" s="8">
        <v>4</v>
      </c>
      <c r="N17" s="8">
        <v>4</v>
      </c>
      <c r="O17" s="12">
        <f t="shared" si="0"/>
        <v>4</v>
      </c>
      <c r="P17" s="8">
        <v>54</v>
      </c>
      <c r="Q17" s="13">
        <v>57</v>
      </c>
      <c r="R17" s="22">
        <v>49</v>
      </c>
      <c r="S17" s="10" t="s">
        <v>9</v>
      </c>
      <c r="T17" s="15" t="s">
        <v>9</v>
      </c>
      <c r="U17" s="25"/>
      <c r="V17" s="8">
        <v>54</v>
      </c>
      <c r="W17" s="13">
        <v>57</v>
      </c>
      <c r="X17" s="13">
        <f t="shared" si="1"/>
        <v>49</v>
      </c>
      <c r="Y17" s="8">
        <v>556</v>
      </c>
      <c r="Z17" s="13">
        <v>523</v>
      </c>
      <c r="AA17" s="22">
        <v>484</v>
      </c>
      <c r="AB17" s="10" t="s">
        <v>9</v>
      </c>
      <c r="AC17" s="15" t="s">
        <v>9</v>
      </c>
      <c r="AD17" s="25"/>
      <c r="AE17" s="8">
        <v>556</v>
      </c>
      <c r="AF17" s="13">
        <v>523</v>
      </c>
      <c r="AG17" s="13">
        <f t="shared" si="2"/>
        <v>484</v>
      </c>
      <c r="AH17" s="12">
        <v>10.296296296296296</v>
      </c>
      <c r="AI17" s="12">
        <v>9.1754385964912277</v>
      </c>
      <c r="AJ17" s="12">
        <v>9.8775510204081627</v>
      </c>
      <c r="AK17" s="18" t="s">
        <v>9</v>
      </c>
      <c r="AL17" s="18" t="s">
        <v>9</v>
      </c>
      <c r="AM17" s="12" t="s">
        <v>9</v>
      </c>
      <c r="AN17" s="12">
        <v>10.296296296296296</v>
      </c>
      <c r="AO17" s="19">
        <v>9.1754385964912277</v>
      </c>
      <c r="AP17" s="12">
        <v>9.8775510204081627</v>
      </c>
    </row>
    <row r="18" spans="1:42" ht="15.75" customHeight="1">
      <c r="A18" s="4">
        <v>13</v>
      </c>
      <c r="B18" s="5" t="s">
        <v>6</v>
      </c>
      <c r="C18" s="4">
        <v>1307</v>
      </c>
      <c r="D18" s="4" t="s">
        <v>7</v>
      </c>
      <c r="E18" s="5"/>
      <c r="F18" s="26" t="s">
        <v>25</v>
      </c>
      <c r="G18" s="8">
        <v>57</v>
      </c>
      <c r="H18" s="8">
        <v>56</v>
      </c>
      <c r="I18" s="8">
        <f>SUM(I2:I17)</f>
        <v>56</v>
      </c>
      <c r="J18" s="8">
        <v>8</v>
      </c>
      <c r="K18" s="8">
        <v>10</v>
      </c>
      <c r="L18" s="12">
        <f>SUM(L2:L17)</f>
        <v>12</v>
      </c>
      <c r="M18" s="8">
        <v>65</v>
      </c>
      <c r="N18" s="8">
        <v>66</v>
      </c>
      <c r="O18" s="12">
        <f>SUM(O2:O17)</f>
        <v>68</v>
      </c>
      <c r="P18" s="10">
        <v>1257</v>
      </c>
      <c r="Q18" s="13">
        <v>1222</v>
      </c>
      <c r="R18" s="13">
        <f>SUM(R2:R17)</f>
        <v>1077</v>
      </c>
      <c r="S18" s="8">
        <v>102</v>
      </c>
      <c r="T18" s="13">
        <v>138</v>
      </c>
      <c r="U18" s="13">
        <f>SUM(U2:U17)</f>
        <v>103</v>
      </c>
      <c r="V18" s="10">
        <v>1359</v>
      </c>
      <c r="W18" s="13">
        <v>1360</v>
      </c>
      <c r="X18" s="13">
        <f>SUM(X2:X17)</f>
        <v>1180</v>
      </c>
      <c r="Y18" s="10">
        <v>13473</v>
      </c>
      <c r="Z18" s="13">
        <v>13128</v>
      </c>
      <c r="AA18" s="13">
        <f>SUM(AA2:AA17)</f>
        <v>13025</v>
      </c>
      <c r="AB18" s="8">
        <v>552</v>
      </c>
      <c r="AC18" s="13">
        <v>764</v>
      </c>
      <c r="AD18" s="13">
        <f>SUM(AD2:AD17)</f>
        <v>1065</v>
      </c>
      <c r="AE18" s="10">
        <v>14025</v>
      </c>
      <c r="AF18" s="13">
        <v>13892</v>
      </c>
      <c r="AG18" s="13">
        <f>SUM(AG2:AG17)</f>
        <v>14090</v>
      </c>
      <c r="AH18" s="12">
        <v>10.718377088305489</v>
      </c>
      <c r="AI18" s="12">
        <v>10.7430441898527</v>
      </c>
      <c r="AJ18" s="12">
        <v>12.093779015784587</v>
      </c>
      <c r="AK18" s="12">
        <f t="shared" ref="AK18:AM18" si="3">AB18/S18</f>
        <v>5.4117647058823533</v>
      </c>
      <c r="AL18" s="12">
        <f t="shared" si="3"/>
        <v>5.5362318840579707</v>
      </c>
      <c r="AM18" s="12">
        <f t="shared" si="3"/>
        <v>10.339805825242719</v>
      </c>
      <c r="AN18" s="12">
        <v>10.32008830022075</v>
      </c>
      <c r="AO18" s="19">
        <v>10.214705882352941</v>
      </c>
      <c r="AP18" s="12">
        <v>11.940677966101696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Agam</dc:creator>
  <cp:lastModifiedBy>Diskominfo Agam</cp:lastModifiedBy>
  <dcterms:created xsi:type="dcterms:W3CDTF">2023-09-07T04:57:16Z</dcterms:created>
  <dcterms:modified xsi:type="dcterms:W3CDTF">2023-09-27T09:01:34Z</dcterms:modified>
</cp:coreProperties>
</file>