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8_{95256FA1-BDFD-441B-A359-676D4CCE043D}" xr6:coauthVersionLast="47" xr6:coauthVersionMax="47" xr10:uidLastSave="{00000000-0000-0000-0000-000000000000}"/>
  <bookViews>
    <workbookView xWindow="-120" yWindow="-120" windowWidth="20730" windowHeight="11040" xr2:uid="{3A193B39-4399-4177-9049-9533234B618C}"/>
  </bookViews>
  <sheets>
    <sheet name="1.3.1 (2024)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B20" i="1"/>
  <c r="I19" i="1"/>
  <c r="F19" i="1"/>
  <c r="E19" i="1"/>
  <c r="C19" i="1"/>
  <c r="I18" i="1"/>
  <c r="F18" i="1"/>
  <c r="E18" i="1"/>
  <c r="C18" i="1"/>
  <c r="I17" i="1"/>
  <c r="F17" i="1"/>
  <c r="E17" i="1"/>
  <c r="C17" i="1"/>
  <c r="I16" i="1"/>
  <c r="F16" i="1"/>
  <c r="E16" i="1"/>
  <c r="C16" i="1"/>
  <c r="I15" i="1"/>
  <c r="F15" i="1"/>
  <c r="E15" i="1"/>
  <c r="C15" i="1"/>
  <c r="I14" i="1"/>
  <c r="F14" i="1"/>
  <c r="E14" i="1"/>
  <c r="C14" i="1"/>
  <c r="I13" i="1"/>
  <c r="F13" i="1"/>
  <c r="E13" i="1"/>
  <c r="C13" i="1"/>
  <c r="I12" i="1"/>
  <c r="F12" i="1"/>
  <c r="E12" i="1"/>
  <c r="C12" i="1"/>
  <c r="I11" i="1"/>
  <c r="F11" i="1"/>
  <c r="E11" i="1"/>
  <c r="C11" i="1"/>
  <c r="I10" i="1"/>
  <c r="F10" i="1"/>
  <c r="E10" i="1"/>
  <c r="C10" i="1"/>
  <c r="I9" i="1"/>
  <c r="F9" i="1"/>
  <c r="E9" i="1"/>
  <c r="C9" i="1"/>
  <c r="I8" i="1"/>
  <c r="F8" i="1"/>
  <c r="E8" i="1"/>
  <c r="C8" i="1"/>
  <c r="I7" i="1"/>
  <c r="F7" i="1"/>
  <c r="E7" i="1"/>
  <c r="C7" i="1"/>
  <c r="I6" i="1"/>
  <c r="F6" i="1"/>
  <c r="E6" i="1"/>
  <c r="C6" i="1"/>
  <c r="I5" i="1"/>
  <c r="F5" i="1"/>
  <c r="E5" i="1"/>
  <c r="C5" i="1"/>
  <c r="I4" i="1"/>
  <c r="F4" i="1"/>
  <c r="E4" i="1"/>
  <c r="E20" i="1" s="1"/>
  <c r="C4" i="1"/>
  <c r="C20" i="1" s="1"/>
  <c r="F20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I20" i="1"/>
  <c r="G20" i="1" l="1"/>
</calcChain>
</file>

<file path=xl/sharedStrings.xml><?xml version="1.0" encoding="utf-8"?>
<sst xmlns="http://schemas.openxmlformats.org/spreadsheetml/2006/main" count="25" uniqueCount="25">
  <si>
    <t>Tabel 1.3.1       Jumlah Penduduk Menurut Kecamatan dan Jenis Kelamin di Kabupaten Agam, 2024</t>
  </si>
  <si>
    <t xml:space="preserve"> Kecamatan                                                                                                                                                                                                                                         </t>
  </si>
  <si>
    <t>Tanjung Mutiara</t>
  </si>
  <si>
    <t>Lubuk Basung</t>
  </si>
  <si>
    <t>Ampek Nagari</t>
  </si>
  <si>
    <t>Tanjung Raya</t>
  </si>
  <si>
    <t>Matur</t>
  </si>
  <si>
    <t>IV Koto</t>
  </si>
  <si>
    <t>Malalak</t>
  </si>
  <si>
    <t>Banuhampu</t>
  </si>
  <si>
    <t>Sungai Pua</t>
  </si>
  <si>
    <t>Ampek Angkek</t>
  </si>
  <si>
    <t>Canduang</t>
  </si>
  <si>
    <t>Baso</t>
  </si>
  <si>
    <t>Tilatang Kamang</t>
  </si>
  <si>
    <t>Kamang Magek</t>
  </si>
  <si>
    <t>Palembayan</t>
  </si>
  <si>
    <t>Palupuh</t>
  </si>
  <si>
    <t>Kabupaten Agam</t>
  </si>
  <si>
    <t>Laki - Laki  n (jiwa)</t>
  </si>
  <si>
    <t>Laki - Laki  %</t>
  </si>
  <si>
    <t>Perempuan  n jiwa</t>
  </si>
  <si>
    <t>Perempuan  %</t>
  </si>
  <si>
    <t>L+P n jiwa</t>
  </si>
  <si>
    <t>L+P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</si>
</sst>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9"/>
      <color theme="1"/>
      <name val="Open Sans"/>
      <family val="2"/>
    </font>
    <font>
      <sz val="9"/>
      <color theme="1"/>
      <name val="Open Sans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horizontal="left" vertical="top" wrapText="1"/>
    </xf>
    <xf numFmtId="0" fontId="0" fillId="0" borderId="0" xfId="0"/>
    <xf numFmtId="0" fontId="4" fillId="0" borderId="2" xfId="0" applyFont="1" applyBorder="1"/>
    <xf numFmtId="3" fontId="5" fillId="0" borderId="2" xfId="0" applyNumberFormat="1" applyFont="1" applyBorder="1" applyAlignment="1">
      <alignment horizontal="right"/>
    </xf>
    <xf numFmtId="10" fontId="4" fillId="0" borderId="2" xfId="0" applyNumberFormat="1" applyFont="1" applyBorder="1"/>
    <xf numFmtId="3" fontId="4" fillId="0" borderId="2" xfId="0" applyNumberFormat="1" applyFont="1" applyBorder="1"/>
    <xf numFmtId="2" fontId="1" fillId="0" borderId="0" xfId="0" applyNumberFormat="1" applyFont="1"/>
    <xf numFmtId="0" fontId="3" fillId="0" borderId="2" xfId="0" applyFont="1" applyBorder="1"/>
    <xf numFmtId="3" fontId="3" fillId="0" borderId="2" xfId="0" applyNumberFormat="1" applyFont="1" applyBorder="1"/>
    <xf numFmtId="9" fontId="3" fillId="0" borderId="2" xfId="0" applyNumberFormat="1" applyFont="1" applyBorder="1"/>
    <xf numFmtId="0" fontId="2" fillId="0" borderId="0" xfId="0" applyFont="1"/>
    <xf numFmtId="1" fontId="1" fillId="0" borderId="0" xfId="0" applyNumberFormat="1" applyFont="1"/>
    <xf numFmtId="0" fontId="4" fillId="0" borderId="3" xfId="0" applyFont="1" applyBorder="1"/>
    <xf numFmtId="10" fontId="1" fillId="0" borderId="0" xfId="0" applyNumberFormat="1" applyFont="1"/>
    <xf numFmtId="0" fontId="1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A154C-1D6E-4371-A6BE-449A65D4DAC2}">
  <dimension ref="A1:Z998"/>
  <sheetViews>
    <sheetView tabSelected="1" workbookViewId="0">
      <selection sqref="A1:G1"/>
    </sheetView>
  </sheetViews>
  <sheetFormatPr defaultColWidth="14.42578125" defaultRowHeight="15" customHeight="1" x14ac:dyDescent="0.25"/>
  <cols>
    <col min="1" max="1" width="16.85546875" customWidth="1"/>
    <col min="2" max="8" width="8.7109375" customWidth="1"/>
    <col min="9" max="9" width="8.7109375" hidden="1" customWidth="1"/>
    <col min="10" max="26" width="8.7109375" customWidth="1"/>
  </cols>
  <sheetData>
    <row r="1" spans="1:9" ht="39.75" customHeight="1" x14ac:dyDescent="0.25">
      <c r="A1" s="1" t="s">
        <v>0</v>
      </c>
      <c r="B1" s="2"/>
      <c r="C1" s="2"/>
      <c r="D1" s="2"/>
      <c r="E1" s="2"/>
      <c r="F1" s="2"/>
      <c r="G1" s="2"/>
    </row>
    <row r="3" spans="1:9" ht="42.75" x14ac:dyDescent="0.3">
      <c r="A3" s="17" t="s">
        <v>1</v>
      </c>
      <c r="B3" s="16" t="s">
        <v>19</v>
      </c>
      <c r="C3" s="16" t="s">
        <v>20</v>
      </c>
      <c r="D3" s="16" t="s">
        <v>21</v>
      </c>
      <c r="E3" s="16" t="s">
        <v>22</v>
      </c>
      <c r="F3" s="16" t="s">
        <v>23</v>
      </c>
      <c r="G3" s="16" t="s">
        <v>24</v>
      </c>
    </row>
    <row r="4" spans="1:9" ht="15.75" x14ac:dyDescent="0.3">
      <c r="A4" s="3" t="s">
        <v>2</v>
      </c>
      <c r="B4" s="4">
        <v>17761</v>
      </c>
      <c r="C4" s="5">
        <f>B4/B20</f>
        <v>6.6408674518601607E-2</v>
      </c>
      <c r="D4" s="4">
        <v>16796</v>
      </c>
      <c r="E4" s="5">
        <f>D4/D20</f>
        <v>6.3189417766474548E-2</v>
      </c>
      <c r="F4" s="6">
        <f t="shared" ref="F4:F19" si="0">+B4+D4</f>
        <v>34557</v>
      </c>
      <c r="G4" s="5">
        <f>F4/F20</f>
        <v>6.4804014597171333E-2</v>
      </c>
      <c r="I4" s="7">
        <f t="shared" ref="I4:I19" si="1">B4/D4</f>
        <v>1.0574541557513695</v>
      </c>
    </row>
    <row r="5" spans="1:9" ht="15.75" x14ac:dyDescent="0.3">
      <c r="A5" s="3" t="s">
        <v>3</v>
      </c>
      <c r="B5" s="4">
        <v>42717</v>
      </c>
      <c r="C5" s="5">
        <f>B5/B20</f>
        <v>0.15971957375210319</v>
      </c>
      <c r="D5" s="4">
        <v>42376</v>
      </c>
      <c r="E5" s="5">
        <f>D5/D20</f>
        <v>0.15942574227626372</v>
      </c>
      <c r="F5" s="6">
        <f t="shared" si="0"/>
        <v>85093</v>
      </c>
      <c r="G5" s="5">
        <f>F5/F20</f>
        <v>0.15957311150033568</v>
      </c>
      <c r="I5" s="7">
        <f t="shared" si="1"/>
        <v>1.0080470077402304</v>
      </c>
    </row>
    <row r="6" spans="1:9" ht="15.75" x14ac:dyDescent="0.3">
      <c r="A6" s="3" t="s">
        <v>4</v>
      </c>
      <c r="B6" s="4">
        <v>15825</v>
      </c>
      <c r="C6" s="5">
        <f>B6/B20</f>
        <v>5.916993830622546E-2</v>
      </c>
      <c r="D6" s="4">
        <v>15090</v>
      </c>
      <c r="E6" s="5">
        <f>D6/D20</f>
        <v>5.6771154685407291E-2</v>
      </c>
      <c r="F6" s="6">
        <f t="shared" si="0"/>
        <v>30915</v>
      </c>
      <c r="G6" s="5">
        <f>F6/F20</f>
        <v>5.7974248669489588E-2</v>
      </c>
      <c r="I6" s="7">
        <f t="shared" si="1"/>
        <v>1.0487077534791251</v>
      </c>
    </row>
    <row r="7" spans="1:9" ht="15.75" x14ac:dyDescent="0.3">
      <c r="A7" s="3" t="s">
        <v>5</v>
      </c>
      <c r="B7" s="4">
        <v>19279</v>
      </c>
      <c r="C7" s="5">
        <f>B7/B20</f>
        <v>7.20845017760329E-2</v>
      </c>
      <c r="D7" s="4">
        <v>19320</v>
      </c>
      <c r="E7" s="5">
        <f>D7/D20</f>
        <v>7.268513641630675E-2</v>
      </c>
      <c r="F7" s="6">
        <f t="shared" si="0"/>
        <v>38599</v>
      </c>
      <c r="G7" s="5">
        <f>F7/F20</f>
        <v>7.2383892103950465E-2</v>
      </c>
      <c r="I7" s="7">
        <f t="shared" si="1"/>
        <v>0.99787784679089031</v>
      </c>
    </row>
    <row r="8" spans="1:9" ht="15.75" x14ac:dyDescent="0.3">
      <c r="A8" s="3" t="s">
        <v>6</v>
      </c>
      <c r="B8" s="4">
        <v>9828</v>
      </c>
      <c r="C8" s="5">
        <f>B8/B20</f>
        <v>3.6747055524397082E-2</v>
      </c>
      <c r="D8" s="4">
        <v>9869</v>
      </c>
      <c r="E8" s="5">
        <f>D8/D20</f>
        <v>3.7128861868143445E-2</v>
      </c>
      <c r="F8" s="6">
        <f t="shared" si="0"/>
        <v>19697</v>
      </c>
      <c r="G8" s="5">
        <f>F8/F20</f>
        <v>3.6937369433703265E-2</v>
      </c>
      <c r="I8" s="7">
        <f t="shared" si="1"/>
        <v>0.99584557705947918</v>
      </c>
    </row>
    <row r="9" spans="1:9" ht="15.75" x14ac:dyDescent="0.3">
      <c r="A9" s="3" t="s">
        <v>7</v>
      </c>
      <c r="B9" s="4">
        <v>13257</v>
      </c>
      <c r="C9" s="5">
        <f>B9/B20</f>
        <v>4.9568143578238924E-2</v>
      </c>
      <c r="D9" s="4">
        <v>13450</v>
      </c>
      <c r="E9" s="5">
        <f>D9/D20</f>
        <v>5.0601194865389533E-2</v>
      </c>
      <c r="F9" s="6">
        <f t="shared" si="0"/>
        <v>26707</v>
      </c>
      <c r="G9" s="5">
        <f>F9/F20</f>
        <v>5.0083074857385036E-2</v>
      </c>
      <c r="I9" s="7">
        <f t="shared" si="1"/>
        <v>0.98565055762081788</v>
      </c>
    </row>
    <row r="10" spans="1:9" ht="15.75" x14ac:dyDescent="0.3">
      <c r="A10" s="3" t="s">
        <v>8</v>
      </c>
      <c r="B10" s="4">
        <v>5339</v>
      </c>
      <c r="C10" s="5">
        <f>B10/B20</f>
        <v>1.9962609833613761E-2</v>
      </c>
      <c r="D10" s="4">
        <v>5417</v>
      </c>
      <c r="E10" s="5">
        <f>D10/D20</f>
        <v>2.0379678259168411E-2</v>
      </c>
      <c r="F10" s="6">
        <f t="shared" si="0"/>
        <v>10756</v>
      </c>
      <c r="G10" s="5">
        <f>F10/F20</f>
        <v>2.0170500361928839E-2</v>
      </c>
      <c r="I10" s="7">
        <f t="shared" si="1"/>
        <v>0.98560088609931695</v>
      </c>
    </row>
    <row r="11" spans="1:9" ht="15.75" x14ac:dyDescent="0.3">
      <c r="A11" s="3" t="s">
        <v>9</v>
      </c>
      <c r="B11" s="4">
        <v>19322</v>
      </c>
      <c r="C11" s="5">
        <f>B11/B20</f>
        <v>7.2245279491493744E-2</v>
      </c>
      <c r="D11" s="4">
        <v>19542</v>
      </c>
      <c r="E11" s="5">
        <f>D11/D20</f>
        <v>7.3520338294382329E-2</v>
      </c>
      <c r="F11" s="6">
        <f t="shared" si="0"/>
        <v>38864</v>
      </c>
      <c r="G11" s="5">
        <f>F11/F20</f>
        <v>7.2880841025102477E-2</v>
      </c>
      <c r="I11" s="7">
        <f t="shared" si="1"/>
        <v>0.98874219629515914</v>
      </c>
    </row>
    <row r="12" spans="1:9" ht="15.75" x14ac:dyDescent="0.3">
      <c r="A12" s="3" t="s">
        <v>10</v>
      </c>
      <c r="B12" s="4">
        <v>14189</v>
      </c>
      <c r="C12" s="5">
        <f>B12/B20</f>
        <v>5.3052907085436529E-2</v>
      </c>
      <c r="D12" s="4">
        <v>13797</v>
      </c>
      <c r="E12" s="5">
        <f>D12/D20</f>
        <v>5.1906668071210367E-2</v>
      </c>
      <c r="F12" s="6">
        <f t="shared" si="0"/>
        <v>27986</v>
      </c>
      <c r="G12" s="5">
        <f>F12/F20</f>
        <v>5.2481556631548944E-2</v>
      </c>
      <c r="I12" s="7">
        <f t="shared" si="1"/>
        <v>1.0284119736174531</v>
      </c>
    </row>
    <row r="13" spans="1:9" ht="15.75" x14ac:dyDescent="0.3">
      <c r="A13" s="3" t="s">
        <v>11</v>
      </c>
      <c r="B13" s="4">
        <v>22758</v>
      </c>
      <c r="C13" s="5">
        <f>B13/B20</f>
        <v>8.5092540661805952E-2</v>
      </c>
      <c r="D13" s="4">
        <v>22850</v>
      </c>
      <c r="E13" s="5">
        <f>D13/D20</f>
        <v>8.5965598711832777E-2</v>
      </c>
      <c r="F13" s="6">
        <f t="shared" si="0"/>
        <v>45608</v>
      </c>
      <c r="G13" s="5">
        <f>F13/F20</f>
        <v>8.552772224868449E-2</v>
      </c>
      <c r="I13" s="7">
        <f t="shared" si="1"/>
        <v>0.99597374179431075</v>
      </c>
    </row>
    <row r="14" spans="1:9" ht="15.75" x14ac:dyDescent="0.3">
      <c r="A14" s="3" t="s">
        <v>12</v>
      </c>
      <c r="B14" s="4">
        <v>12886</v>
      </c>
      <c r="C14" s="5">
        <f>B14/B20</f>
        <v>4.8180968405309402E-2</v>
      </c>
      <c r="D14" s="4">
        <v>13062</v>
      </c>
      <c r="E14" s="5">
        <f>D14/D20</f>
        <v>4.9141472664068264E-2</v>
      </c>
      <c r="F14" s="6">
        <f t="shared" si="0"/>
        <v>25948</v>
      </c>
      <c r="G14" s="5">
        <f>F14/F20</f>
        <v>4.8659738136047737E-2</v>
      </c>
      <c r="I14" s="7">
        <f t="shared" si="1"/>
        <v>0.98652580003062318</v>
      </c>
    </row>
    <row r="15" spans="1:9" ht="15.75" x14ac:dyDescent="0.3">
      <c r="A15" s="3" t="s">
        <v>13</v>
      </c>
      <c r="B15" s="4">
        <v>18750</v>
      </c>
      <c r="C15" s="5">
        <f>B15/B20</f>
        <v>7.0106561974200787E-2</v>
      </c>
      <c r="D15" s="4">
        <v>19083</v>
      </c>
      <c r="E15" s="5">
        <f>D15/D20</f>
        <v>7.1793501978901747E-2</v>
      </c>
      <c r="F15" s="6">
        <f t="shared" si="0"/>
        <v>37833</v>
      </c>
      <c r="G15" s="5">
        <f>F15/F20</f>
        <v>7.0947428429978962E-2</v>
      </c>
      <c r="I15" s="7">
        <f t="shared" si="1"/>
        <v>0.98254991353560761</v>
      </c>
    </row>
    <row r="16" spans="1:9" ht="15.75" x14ac:dyDescent="0.3">
      <c r="A16" s="3" t="s">
        <v>14</v>
      </c>
      <c r="B16" s="4">
        <v>18656</v>
      </c>
      <c r="C16" s="5">
        <f>B16/B20</f>
        <v>6.9755094410170124E-2</v>
      </c>
      <c r="D16" s="4">
        <v>19001</v>
      </c>
      <c r="E16" s="5">
        <f>D16/D20</f>
        <v>7.1485003987900864E-2</v>
      </c>
      <c r="F16" s="6">
        <f t="shared" si="0"/>
        <v>37657</v>
      </c>
      <c r="G16" s="5">
        <f>F16/F20</f>
        <v>7.0617379335176103E-2</v>
      </c>
      <c r="I16" s="7">
        <f t="shared" si="1"/>
        <v>0.98184306089153206</v>
      </c>
    </row>
    <row r="17" spans="1:26" ht="15.75" x14ac:dyDescent="0.3">
      <c r="A17" s="3" t="s">
        <v>15</v>
      </c>
      <c r="B17" s="4">
        <v>11030</v>
      </c>
      <c r="C17" s="5">
        <f>B17/B20</f>
        <v>4.124135352402318E-2</v>
      </c>
      <c r="D17" s="4">
        <v>11213</v>
      </c>
      <c r="E17" s="5">
        <f>D17/D20</f>
        <v>4.2185219184060437E-2</v>
      </c>
      <c r="F17" s="6">
        <f t="shared" si="0"/>
        <v>22243</v>
      </c>
      <c r="G17" s="5">
        <f>F17/F20</f>
        <v>4.1711829634658158E-2</v>
      </c>
      <c r="I17" s="7">
        <f t="shared" si="1"/>
        <v>0.98367965754035491</v>
      </c>
    </row>
    <row r="18" spans="1:26" ht="15.75" x14ac:dyDescent="0.3">
      <c r="A18" s="3" t="s">
        <v>16</v>
      </c>
      <c r="B18" s="4">
        <v>18011</v>
      </c>
      <c r="C18" s="5">
        <f>B18/B20</f>
        <v>6.7343428678257614E-2</v>
      </c>
      <c r="D18" s="4">
        <v>17358</v>
      </c>
      <c r="E18" s="5">
        <f>D18/D20</f>
        <v>6.5303757656017217E-2</v>
      </c>
      <c r="F18" s="6">
        <f t="shared" si="0"/>
        <v>35369</v>
      </c>
      <c r="G18" s="5">
        <f>F18/F20</f>
        <v>6.6326741102739034E-2</v>
      </c>
      <c r="I18" s="7">
        <f t="shared" si="1"/>
        <v>1.0376195414218228</v>
      </c>
    </row>
    <row r="19" spans="1:26" ht="15.75" customHeight="1" x14ac:dyDescent="0.3">
      <c r="A19" s="3" t="s">
        <v>17</v>
      </c>
      <c r="B19" s="4">
        <v>7842</v>
      </c>
      <c r="C19" s="5">
        <f>B19/B20</f>
        <v>2.9321368480089736E-2</v>
      </c>
      <c r="D19" s="4">
        <v>7580</v>
      </c>
      <c r="E19" s="5">
        <f>D19/D20</f>
        <v>2.8517253314472319E-2</v>
      </c>
      <c r="F19" s="6">
        <f t="shared" si="0"/>
        <v>15422</v>
      </c>
      <c r="G19" s="5">
        <f>F19/F20</f>
        <v>2.89205519320999E-2</v>
      </c>
      <c r="I19" s="7">
        <f t="shared" si="1"/>
        <v>1.0345646437994722</v>
      </c>
    </row>
    <row r="20" spans="1:26" ht="15.75" customHeight="1" x14ac:dyDescent="0.3">
      <c r="A20" s="8" t="s">
        <v>18</v>
      </c>
      <c r="B20" s="9">
        <f t="shared" ref="B20:G20" si="2">SUM(B4:B19)</f>
        <v>267450</v>
      </c>
      <c r="C20" s="10">
        <f t="shared" si="2"/>
        <v>0.99999999999999978</v>
      </c>
      <c r="D20" s="9">
        <f t="shared" si="2"/>
        <v>265804</v>
      </c>
      <c r="E20" s="10">
        <f t="shared" si="2"/>
        <v>1.0000000000000002</v>
      </c>
      <c r="F20" s="9">
        <f t="shared" si="2"/>
        <v>533254</v>
      </c>
      <c r="G20" s="10">
        <f t="shared" si="2"/>
        <v>0.99999999999999989</v>
      </c>
      <c r="H20" s="11"/>
      <c r="I20" s="12">
        <f>B20/D20*100</f>
        <v>100.61925328437495</v>
      </c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15.75" customHeight="1" x14ac:dyDescent="0.3">
      <c r="A21" s="13"/>
    </row>
    <row r="22" spans="1:26" ht="15.75" customHeight="1" x14ac:dyDescent="0.25"/>
    <row r="23" spans="1:26" ht="15.75" customHeight="1" x14ac:dyDescent="0.25">
      <c r="B23" s="14"/>
      <c r="C23" s="14"/>
    </row>
    <row r="24" spans="1:26" ht="15.75" customHeight="1" x14ac:dyDescent="0.25"/>
    <row r="25" spans="1:26" ht="15.75" customHeight="1" x14ac:dyDescent="0.25">
      <c r="C25" s="15"/>
      <c r="D25" s="15"/>
    </row>
    <row r="26" spans="1:26" ht="15.75" customHeight="1" x14ac:dyDescent="0.25"/>
    <row r="27" spans="1:26" ht="15.75" customHeight="1" x14ac:dyDescent="0.25"/>
    <row r="28" spans="1:26" ht="15.75" customHeight="1" x14ac:dyDescent="0.25"/>
    <row r="29" spans="1:26" ht="15.75" customHeight="1" x14ac:dyDescent="0.25"/>
    <row r="30" spans="1:26" ht="15.75" customHeight="1" x14ac:dyDescent="0.25"/>
    <row r="31" spans="1:26" ht="15.75" customHeight="1" x14ac:dyDescent="0.25"/>
    <row r="32" spans="1:2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</sheetData>
  <mergeCells count="1">
    <mergeCell ref="A1:G1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1.3.1 (2024)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AGAM-45</dc:creator>
  <cp:lastModifiedBy>AGAM-45</cp:lastModifiedBy>
  <dcterms:created xsi:type="dcterms:W3CDTF">2025-10-28T09:35:09Z</dcterms:created>
  <dcterms:modified xsi:type="dcterms:W3CDTF">2025-10-28T09:37:13Z</dcterms:modified>
</cp:coreProperties>
</file>